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3" i="1" l="1"/>
  <c r="D49" i="1"/>
  <c r="D30" i="1"/>
  <c r="C30" i="1"/>
  <c r="E30" i="1"/>
  <c r="F21" i="1"/>
  <c r="F15" i="1"/>
  <c r="F13" i="1"/>
  <c r="F82" i="1" l="1"/>
  <c r="F79" i="1"/>
  <c r="F66" i="1"/>
  <c r="F43" i="1" l="1"/>
  <c r="F50" i="1" l="1"/>
  <c r="F51" i="1"/>
  <c r="F53" i="1"/>
  <c r="F56" i="1"/>
  <c r="F57" i="1"/>
  <c r="F62" i="1"/>
  <c r="F63" i="1"/>
  <c r="F65" i="1"/>
  <c r="F67" i="1"/>
  <c r="F70" i="1"/>
  <c r="F72" i="1"/>
  <c r="F73" i="1"/>
  <c r="F74" i="1"/>
  <c r="F75" i="1"/>
  <c r="F78" i="1"/>
  <c r="F80" i="1"/>
  <c r="F77" i="1"/>
  <c r="F71" i="1"/>
  <c r="F61" i="1"/>
  <c r="F52" i="1" l="1"/>
  <c r="F26" i="1"/>
  <c r="F30" i="1" s="1"/>
</calcChain>
</file>

<file path=xl/sharedStrings.xml><?xml version="1.0" encoding="utf-8"?>
<sst xmlns="http://schemas.openxmlformats.org/spreadsheetml/2006/main" count="102" uniqueCount="89">
  <si>
    <t>Šifra</t>
  </si>
  <si>
    <t>Naziv računa</t>
  </si>
  <si>
    <t>Prihodi od</t>
  </si>
  <si>
    <t>Grada</t>
  </si>
  <si>
    <t>prihodi</t>
  </si>
  <si>
    <t>Vlastiti</t>
  </si>
  <si>
    <t>koji im nije nadležan</t>
  </si>
  <si>
    <t>Dječji vrtić Radost Ludbreg</t>
  </si>
  <si>
    <t>AA 100010 - Redovna djelatnost Vrtića</t>
  </si>
  <si>
    <t>RASHODI POSLOVANJA</t>
  </si>
  <si>
    <t>Ostali rashodi za zaposlene</t>
  </si>
  <si>
    <t>Postrojenje i oprema</t>
  </si>
  <si>
    <t>Ukupno izvršenje</t>
  </si>
  <si>
    <t>Plan 2019.</t>
  </si>
  <si>
    <t>Rashodi za usluge</t>
  </si>
  <si>
    <t>Računalne usluge</t>
  </si>
  <si>
    <t>Zdravstvene i veterinarske usluge</t>
  </si>
  <si>
    <t>Ostali financijski rashodi</t>
  </si>
  <si>
    <t>Građevinski objekti</t>
  </si>
  <si>
    <t>v.d. Ravnateljica:</t>
  </si>
  <si>
    <t>Zvjezdana Jadanić</t>
  </si>
  <si>
    <t>Ludbreg,31.12.2019.</t>
  </si>
  <si>
    <t>IZVRŠENJE PLANA PRIHODA I PRIMITAKA SA 31.12.2019.</t>
  </si>
  <si>
    <t>Izvršenje s 31.12.2019.</t>
  </si>
  <si>
    <t>31.12.2019.</t>
  </si>
  <si>
    <t>korisnicima proračuna JLS</t>
  </si>
  <si>
    <t>Kamate na depozite po viđenju</t>
  </si>
  <si>
    <t xml:space="preserve">Tekuće pomoći iz državnog proračuna proračunskim </t>
  </si>
  <si>
    <t xml:space="preserve">Tekuće pomoći proračunskim korisnicima iz proračuna </t>
  </si>
  <si>
    <t xml:space="preserve">Kapitalne pomoći iz državnog proračuna temeljem </t>
  </si>
  <si>
    <t>prijenosa EU sredstava</t>
  </si>
  <si>
    <t>Tekući prijenosi između proračunskih korisnika istog</t>
  </si>
  <si>
    <t>proračuna EU sredstava- ERASMUS</t>
  </si>
  <si>
    <t>Sufinanciranje cijene usluga, participacije i sl.</t>
  </si>
  <si>
    <t>Ostali nespomenuti prihodi po posebnim propisima</t>
  </si>
  <si>
    <t>Tekuće donacije od ostalih subjekata izvan općeg pror.</t>
  </si>
  <si>
    <t>Prihodi nadležnog pror.za finaciranje rashoda poslov.</t>
  </si>
  <si>
    <t>Prihodi nadležnog proračuna za financiranje rashoda za</t>
  </si>
  <si>
    <t>nabavu nefinacijske imovine</t>
  </si>
  <si>
    <t>IZVRŠENJE PLANA RASHODA I IDATAKA SA 31.12.2019.</t>
  </si>
  <si>
    <t>Izvršenje31.12.2019.</t>
  </si>
  <si>
    <t>Izvršenje 31.12.2019.</t>
  </si>
  <si>
    <t>Plaće za redovan rad (bruto)</t>
  </si>
  <si>
    <t>Ostali rashodi za zaposlene-topli obrok</t>
  </si>
  <si>
    <t>Otpremnina</t>
  </si>
  <si>
    <t>Dop.zdravstno osiguranje</t>
  </si>
  <si>
    <t>Službena putovanja</t>
  </si>
  <si>
    <t>Službena putovanja ERASMUS</t>
  </si>
  <si>
    <t>Stručno usavršavanje zaposlenika</t>
  </si>
  <si>
    <t>Naknada za prijevoz, za rad na terenu i odvojeni život</t>
  </si>
  <si>
    <t>Uredski i ostali materijalni rashodi</t>
  </si>
  <si>
    <t>Uredski i ostali materijal -ERASMUS</t>
  </si>
  <si>
    <t>Energija</t>
  </si>
  <si>
    <t>Materijal i dijelovi za tek.održavanje</t>
  </si>
  <si>
    <t>Sitni inventar i auto gume</t>
  </si>
  <si>
    <t>Službena radna i zaštitna odjeća i obuća</t>
  </si>
  <si>
    <t>Usluge telefona, pošte i prijevoza</t>
  </si>
  <si>
    <t>Usluge tekućeg i investicijskog održavanja</t>
  </si>
  <si>
    <t>Usluge tek.i inv.održavanja-igralište PBZ  donacija</t>
  </si>
  <si>
    <t>Usluge promidžbe i informiranja</t>
  </si>
  <si>
    <t>Komunalne usluge</t>
  </si>
  <si>
    <t>Zakupnine i najamnine, licence</t>
  </si>
  <si>
    <t>Intelektualne usluge</t>
  </si>
  <si>
    <t>Ostale usluge</t>
  </si>
  <si>
    <t>Ostale usluge -ERASMUS</t>
  </si>
  <si>
    <t>Ostali ne spomenuti rashodi poslovanja</t>
  </si>
  <si>
    <t>Naknada članovima Upravnog vijeća</t>
  </si>
  <si>
    <t>Premije osiguranja</t>
  </si>
  <si>
    <t>Pristojbe i naknade</t>
  </si>
  <si>
    <t>Bankarske usluge i usluge platnog prometa</t>
  </si>
  <si>
    <t>Rashodi za nabavku nefinancijske imovine</t>
  </si>
  <si>
    <t>Uredska oprema i namještaj</t>
  </si>
  <si>
    <t>Oprema (za odgojne skupine)</t>
  </si>
  <si>
    <t>Oprema (za odgojne skupine ) ERASMUS</t>
  </si>
  <si>
    <t>Nematerijalna proizvedena oprema</t>
  </si>
  <si>
    <t>Ulaganje u računalne programe</t>
  </si>
  <si>
    <t>UKUPNO</t>
  </si>
  <si>
    <t>6-3-4= -681.822,43</t>
  </si>
  <si>
    <t>NAKNADE TROŠKOVA ZAPOSLENIMA</t>
  </si>
  <si>
    <t>OSTALI RASHODI ZA UAPOSLENE</t>
  </si>
  <si>
    <t>DOPRINOSI NA PLAĆE</t>
  </si>
  <si>
    <t>RASHODI ZA ZAPOSLENE</t>
  </si>
  <si>
    <t>RASHODI ZA MATERIJAL I ENERGIJU</t>
  </si>
  <si>
    <t>Uredski i ostali</t>
  </si>
  <si>
    <t>Materijal i sirovine</t>
  </si>
  <si>
    <t>ERASMUS UKUPNO</t>
  </si>
  <si>
    <t>UKUPNO S ERSAMUS SREDSTVIMA</t>
  </si>
  <si>
    <t>RASHODI ZA ZAPOSLENE  UKUPNO:</t>
  </si>
  <si>
    <t>Naknade troškova zaposlenima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</si>
</sst>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b/>
      <sz val="11"/>
      <color theme="9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sz val="12"/>
      <color rgb="FF00B0F0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4" fontId="1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1" fillId="0" borderId="4" xfId="0" applyFont="1" applyBorder="1"/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  <xf numFmtId="0" fontId="0" fillId="0" borderId="2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/>
    <xf numFmtId="0" fontId="0" fillId="0" borderId="2" xfId="0" applyBorder="1" applyAlignment="1">
      <alignment horizontal="center"/>
    </xf>
    <xf numFmtId="4" fontId="0" fillId="0" borderId="2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4" fontId="0" fillId="0" borderId="1" xfId="0" applyNumberFormat="1" applyFont="1" applyBorder="1"/>
    <xf numFmtId="4" fontId="0" fillId="0" borderId="2" xfId="0" applyNumberFormat="1" applyFont="1" applyBorder="1"/>
    <xf numFmtId="4" fontId="0" fillId="0" borderId="4" xfId="0" applyNumberFormat="1" applyFont="1" applyBorder="1"/>
    <xf numFmtId="0" fontId="0" fillId="0" borderId="3" xfId="0" applyBorder="1" applyAlignment="1">
      <alignment horizontal="center"/>
    </xf>
    <xf numFmtId="0" fontId="0" fillId="0" borderId="3" xfId="0" applyBorder="1"/>
    <xf numFmtId="4" fontId="0" fillId="0" borderId="3" xfId="0" applyNumberFormat="1" applyBorder="1"/>
    <xf numFmtId="4" fontId="0" fillId="0" borderId="3" xfId="0" applyNumberFormat="1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0" xfId="0" applyAlignment="1"/>
    <xf numFmtId="4" fontId="2" fillId="0" borderId="1" xfId="0" applyNumberFormat="1" applyFont="1" applyBorder="1"/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/>
    <xf numFmtId="4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/>
    <xf numFmtId="4" fontId="0" fillId="0" borderId="1" xfId="0" applyNumberFormat="1" applyBorder="1" applyAlignment="1"/>
    <xf numFmtId="4" fontId="1" fillId="0" borderId="1" xfId="0" applyNumberFormat="1" applyFont="1" applyBorder="1" applyAlignment="1"/>
    <xf numFmtId="4" fontId="1" fillId="0" borderId="0" xfId="0" applyNumberFormat="1" applyFont="1" applyAlignment="1"/>
    <xf numFmtId="4" fontId="0" fillId="0" borderId="0" xfId="0" applyNumberFormat="1" applyAlignment="1"/>
    <xf numFmtId="4" fontId="1" fillId="0" borderId="5" xfId="0" applyNumberFormat="1" applyFont="1" applyBorder="1"/>
    <xf numFmtId="0" fontId="0" fillId="0" borderId="2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" xfId="0" applyFont="1" applyFill="1" applyBorder="1"/>
    <xf numFmtId="4" fontId="3" fillId="0" borderId="1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4" fontId="5" fillId="0" borderId="1" xfId="0" applyNumberFormat="1" applyFont="1" applyBorder="1"/>
    <xf numFmtId="0" fontId="6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/>
    <xf numFmtId="4" fontId="9" fillId="0" borderId="1" xfId="0" applyNumberFormat="1" applyFont="1" applyBorder="1"/>
    <xf numFmtId="4" fontId="10" fillId="0" borderId="1" xfId="0" applyNumberFormat="1" applyFont="1" applyBorder="1"/>
    <xf numFmtId="4" fontId="11" fillId="0" borderId="1" xfId="0" applyNumberFormat="1" applyFont="1" applyBorder="1"/>
    <xf numFmtId="4" fontId="12" fillId="0" borderId="1" xfId="0" applyNumberFormat="1" applyFont="1" applyBorder="1"/>
    <xf numFmtId="0" fontId="12" fillId="0" borderId="1" xfId="0" applyFont="1" applyBorder="1"/>
    <xf numFmtId="4" fontId="13" fillId="0" borderId="1" xfId="0" applyNumberFormat="1" applyFont="1" applyBorder="1"/>
    <xf numFmtId="0" fontId="13" fillId="0" borderId="1" xfId="0" applyFont="1" applyBorder="1"/>
    <xf numFmtId="4" fontId="14" fillId="0" borderId="1" xfId="0" applyNumberFormat="1" applyFont="1" applyBorder="1"/>
    <xf numFmtId="0" fontId="14" fillId="0" borderId="1" xfId="0" applyFont="1" applyBorder="1"/>
    <xf numFmtId="4" fontId="15" fillId="0" borderId="1" xfId="0" applyNumberFormat="1" applyFont="1" applyBorder="1"/>
    <xf numFmtId="4" fontId="14" fillId="0" borderId="1" xfId="0" applyNumberFormat="1" applyFont="1" applyBorder="1" applyAlignment="1"/>
    <xf numFmtId="4" fontId="1" fillId="0" borderId="4" xfId="0" applyNumberFormat="1" applyFont="1" applyBorder="1"/>
    <xf numFmtId="0" fontId="0" fillId="0" borderId="0" xfId="0" applyFont="1" applyFill="1" applyBorder="1"/>
    <xf numFmtId="4" fontId="16" fillId="0" borderId="1" xfId="0" applyNumberFormat="1" applyFont="1" applyBorder="1"/>
    <xf numFmtId="4" fontId="17" fillId="0" borderId="1" xfId="0" applyNumberFormat="1" applyFont="1" applyBorder="1"/>
    <xf numFmtId="0" fontId="16" fillId="0" borderId="1" xfId="0" applyFont="1" applyBorder="1"/>
    <xf numFmtId="0" fontId="1" fillId="0" borderId="1" xfId="0" applyFont="1" applyBorder="1"/>
    <xf numFmtId="0" fontId="18" fillId="0" borderId="1" xfId="0" applyFont="1" applyBorder="1"/>
    <xf numFmtId="0" fontId="1" fillId="0" borderId="1" xfId="0" applyFont="1" applyFill="1" applyBorder="1"/>
    <xf numFmtId="0" fontId="1" fillId="0" borderId="1" xfId="0" applyFont="1" applyBorder="1" applyAlignment="1"/>
    <xf numFmtId="0" fontId="16" fillId="0" borderId="1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Fill="1" applyBorder="1"/>
    <xf numFmtId="4" fontId="19" fillId="0" borderId="1" xfId="0" applyNumberFormat="1" applyFont="1" applyBorder="1"/>
    <xf numFmtId="4" fontId="20" fillId="0" borderId="1" xfId="0" applyNumberFormat="1" applyFont="1" applyBorder="1"/>
    <xf numFmtId="4" fontId="21" fillId="0" borderId="1" xfId="0" applyNumberFormat="1" applyFont="1" applyBorder="1"/>
    <xf numFmtId="4" fontId="22" fillId="0" borderId="1" xfId="0" applyNumberFormat="1" applyFont="1" applyBorder="1"/>
    <xf numFmtId="4" fontId="23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topLeftCell="B16" workbookViewId="0">
      <selection activeCell="B80" sqref="B80"/>
    </sheetView>
  </sheetViews>
  <sheetFormatPr defaultRowHeight="15" x14ac:dyDescent="0.25"/>
  <cols>
    <col min="1" max="1" width="12.85546875" customWidth="1"/>
    <col min="2" max="2" width="51" customWidth="1"/>
    <col min="3" max="3" width="18.28515625" customWidth="1"/>
    <col min="4" max="4" width="19.5703125" customWidth="1"/>
    <col min="5" max="5" width="19.7109375" customWidth="1"/>
    <col min="6" max="6" width="18.85546875" customWidth="1"/>
    <col min="9" max="9" width="11.7109375" bestFit="1" customWidth="1"/>
    <col min="17" max="17" width="9.5703125" customWidth="1"/>
  </cols>
  <sheetData>
    <row r="1" spans="1:6" x14ac:dyDescent="0.25">
      <c r="A1" t="s">
        <v>7</v>
      </c>
    </row>
    <row r="2" spans="1:6" x14ac:dyDescent="0.25">
      <c r="A2" t="s">
        <v>21</v>
      </c>
    </row>
    <row r="4" spans="1:6" x14ac:dyDescent="0.25">
      <c r="B4" s="83" t="s">
        <v>22</v>
      </c>
      <c r="C4" s="83"/>
      <c r="D4" s="83"/>
    </row>
    <row r="5" spans="1:6" x14ac:dyDescent="0.25">
      <c r="B5" s="3"/>
      <c r="C5" s="3"/>
      <c r="D5" s="3"/>
    </row>
    <row r="6" spans="1:6" x14ac:dyDescent="0.25">
      <c r="B6" s="3"/>
      <c r="C6" s="3"/>
      <c r="D6" s="3"/>
    </row>
    <row r="7" spans="1:6" x14ac:dyDescent="0.25">
      <c r="A7" t="s">
        <v>8</v>
      </c>
    </row>
    <row r="8" spans="1:6" x14ac:dyDescent="0.25">
      <c r="C8" s="1"/>
      <c r="D8" s="1"/>
      <c r="E8" s="1"/>
      <c r="F8" s="1"/>
    </row>
    <row r="9" spans="1:6" x14ac:dyDescent="0.25">
      <c r="A9" s="6"/>
      <c r="B9" s="6"/>
      <c r="C9" s="6" t="s">
        <v>13</v>
      </c>
      <c r="D9" s="6" t="s">
        <v>2</v>
      </c>
      <c r="E9" s="6" t="s">
        <v>5</v>
      </c>
      <c r="F9" s="6" t="s">
        <v>12</v>
      </c>
    </row>
    <row r="10" spans="1:6" x14ac:dyDescent="0.25">
      <c r="A10" s="8" t="s">
        <v>0</v>
      </c>
      <c r="B10" s="8" t="s">
        <v>1</v>
      </c>
      <c r="C10" s="7"/>
      <c r="D10" s="8" t="s">
        <v>3</v>
      </c>
      <c r="E10" s="8" t="s">
        <v>4</v>
      </c>
      <c r="F10" s="8" t="s">
        <v>24</v>
      </c>
    </row>
    <row r="11" spans="1:6" x14ac:dyDescent="0.25">
      <c r="A11" s="9"/>
      <c r="B11" s="9"/>
      <c r="C11" s="9"/>
      <c r="D11" s="10" t="s">
        <v>23</v>
      </c>
      <c r="E11" s="10" t="s">
        <v>23</v>
      </c>
      <c r="F11" s="25"/>
    </row>
    <row r="12" spans="1:6" x14ac:dyDescent="0.25">
      <c r="D12" s="4"/>
    </row>
    <row r="13" spans="1:6" x14ac:dyDescent="0.25">
      <c r="A13" s="51">
        <v>63612</v>
      </c>
      <c r="B13" s="49" t="s">
        <v>27</v>
      </c>
      <c r="C13" s="18"/>
      <c r="D13" s="18">
        <v>6000</v>
      </c>
      <c r="E13" s="18"/>
      <c r="F13" s="18">
        <f>SUM(D13:E13)</f>
        <v>6000</v>
      </c>
    </row>
    <row r="14" spans="1:6" x14ac:dyDescent="0.25">
      <c r="A14" s="15"/>
      <c r="B14" s="50" t="s">
        <v>25</v>
      </c>
      <c r="C14" s="16">
        <v>6000</v>
      </c>
      <c r="D14" s="30"/>
      <c r="E14" s="16"/>
      <c r="F14" s="16"/>
    </row>
    <row r="15" spans="1:6" x14ac:dyDescent="0.25">
      <c r="A15" s="31">
        <v>63613</v>
      </c>
      <c r="B15" s="32" t="s">
        <v>28</v>
      </c>
      <c r="C15" s="33">
        <v>18000</v>
      </c>
      <c r="D15" s="34"/>
      <c r="E15" s="33">
        <v>19783.2</v>
      </c>
      <c r="F15" s="33">
        <f>SUM(D15:E15)</f>
        <v>19783.2</v>
      </c>
    </row>
    <row r="16" spans="1:6" x14ac:dyDescent="0.25">
      <c r="A16" s="31"/>
      <c r="B16" s="32" t="s">
        <v>6</v>
      </c>
      <c r="C16" s="33"/>
      <c r="D16" s="34"/>
      <c r="E16" s="33"/>
      <c r="F16" s="33"/>
    </row>
    <row r="17" spans="1:6" x14ac:dyDescent="0.25">
      <c r="A17" s="17">
        <v>63821</v>
      </c>
      <c r="B17" s="14" t="s">
        <v>29</v>
      </c>
      <c r="C17" s="18">
        <v>950000</v>
      </c>
      <c r="D17" s="29"/>
      <c r="E17" s="18"/>
      <c r="F17" s="18">
        <v>0</v>
      </c>
    </row>
    <row r="18" spans="1:6" x14ac:dyDescent="0.25">
      <c r="A18" s="15"/>
      <c r="B18" s="9" t="s">
        <v>30</v>
      </c>
      <c r="C18" s="16"/>
      <c r="D18" s="30"/>
      <c r="E18" s="16"/>
      <c r="F18" s="16"/>
    </row>
    <row r="19" spans="1:6" x14ac:dyDescent="0.25">
      <c r="A19" s="51">
        <v>63931</v>
      </c>
      <c r="B19" s="49" t="s">
        <v>31</v>
      </c>
      <c r="C19" s="29">
        <v>100203.34</v>
      </c>
      <c r="D19" s="29">
        <v>100203.34</v>
      </c>
      <c r="E19" s="18"/>
      <c r="F19" s="18">
        <v>100203.34</v>
      </c>
    </row>
    <row r="20" spans="1:6" x14ac:dyDescent="0.25">
      <c r="A20" s="15"/>
      <c r="B20" s="9" t="s">
        <v>32</v>
      </c>
      <c r="C20" s="16"/>
      <c r="D20" s="30"/>
      <c r="E20" s="16"/>
      <c r="F20" s="16"/>
    </row>
    <row r="21" spans="1:6" x14ac:dyDescent="0.25">
      <c r="A21" s="17">
        <v>64132</v>
      </c>
      <c r="B21" s="14" t="s">
        <v>26</v>
      </c>
      <c r="C21" s="18">
        <v>60</v>
      </c>
      <c r="D21" s="29"/>
      <c r="E21" s="18">
        <v>306.82</v>
      </c>
      <c r="F21" s="18">
        <f>SUM(D21:E21)</f>
        <v>306.82</v>
      </c>
    </row>
    <row r="22" spans="1:6" x14ac:dyDescent="0.25">
      <c r="A22" s="15"/>
      <c r="B22" s="9"/>
      <c r="C22" s="16"/>
      <c r="D22" s="30"/>
      <c r="E22" s="16"/>
      <c r="F22" s="9"/>
    </row>
    <row r="23" spans="1:6" x14ac:dyDescent="0.25">
      <c r="A23" s="31">
        <v>65264</v>
      </c>
      <c r="B23" s="32" t="s">
        <v>33</v>
      </c>
      <c r="C23" s="33">
        <v>820000</v>
      </c>
      <c r="D23" s="34"/>
      <c r="E23" s="33">
        <v>821930.29</v>
      </c>
      <c r="F23" s="33">
        <v>829080.31</v>
      </c>
    </row>
    <row r="24" spans="1:6" x14ac:dyDescent="0.25">
      <c r="A24" s="15"/>
      <c r="B24" s="9"/>
      <c r="C24" s="16"/>
      <c r="D24" s="30"/>
      <c r="E24" s="73">
        <v>6750</v>
      </c>
      <c r="F24" s="16"/>
    </row>
    <row r="25" spans="1:6" x14ac:dyDescent="0.25">
      <c r="A25" s="52">
        <v>65269</v>
      </c>
      <c r="B25" s="50" t="s">
        <v>34</v>
      </c>
      <c r="C25" s="16">
        <v>400</v>
      </c>
      <c r="D25" s="30"/>
      <c r="E25" s="73">
        <v>400.02</v>
      </c>
      <c r="F25" s="21"/>
    </row>
    <row r="26" spans="1:6" x14ac:dyDescent="0.25">
      <c r="A26" s="19">
        <v>66314</v>
      </c>
      <c r="B26" s="20" t="s">
        <v>35</v>
      </c>
      <c r="C26" s="21">
        <v>10000</v>
      </c>
      <c r="E26" s="21">
        <v>10000</v>
      </c>
      <c r="F26" s="21">
        <f>E26</f>
        <v>10000</v>
      </c>
    </row>
    <row r="27" spans="1:6" x14ac:dyDescent="0.25">
      <c r="A27" s="17">
        <v>67111</v>
      </c>
      <c r="B27" s="14" t="s">
        <v>36</v>
      </c>
      <c r="C27" s="18">
        <v>1956690</v>
      </c>
      <c r="D27" s="28">
        <v>1933695.5</v>
      </c>
      <c r="E27" s="18"/>
      <c r="F27" s="18">
        <v>1933695.5</v>
      </c>
    </row>
    <row r="28" spans="1:6" x14ac:dyDescent="0.25">
      <c r="A28" s="17">
        <v>67121</v>
      </c>
      <c r="B28" s="14" t="s">
        <v>37</v>
      </c>
      <c r="C28" s="18">
        <v>425900</v>
      </c>
      <c r="D28" s="29"/>
      <c r="E28" s="18"/>
      <c r="F28" s="18"/>
    </row>
    <row r="29" spans="1:6" x14ac:dyDescent="0.25">
      <c r="A29" s="15"/>
      <c r="B29" s="9" t="s">
        <v>38</v>
      </c>
      <c r="C29" s="16"/>
      <c r="D29" s="30"/>
      <c r="E29" s="16"/>
      <c r="F29" s="9"/>
    </row>
    <row r="30" spans="1:6" s="4" customFormat="1" x14ac:dyDescent="0.25">
      <c r="A30" s="22"/>
      <c r="B30" s="23"/>
      <c r="C30" s="24">
        <f>SUM(C13:C29)</f>
        <v>4287253.34</v>
      </c>
      <c r="D30" s="24">
        <f>SUM(D13:D29)</f>
        <v>2039898.84</v>
      </c>
      <c r="E30" s="24">
        <f>SUM(E13:E29)</f>
        <v>859170.33000000007</v>
      </c>
      <c r="F30" s="26">
        <f>SUM(F13:F29)</f>
        <v>2899069.17</v>
      </c>
    </row>
    <row r="31" spans="1:6" s="4" customFormat="1" x14ac:dyDescent="0.25">
      <c r="A31" s="11"/>
      <c r="B31" s="54" t="s">
        <v>76</v>
      </c>
      <c r="C31" s="13"/>
      <c r="D31" s="5"/>
      <c r="E31" s="5"/>
      <c r="F31" s="5"/>
    </row>
    <row r="32" spans="1:6" x14ac:dyDescent="0.25">
      <c r="A32" s="1"/>
      <c r="C32" s="2"/>
      <c r="D32" s="2"/>
      <c r="E32" s="2"/>
    </row>
    <row r="33" spans="1:9" x14ac:dyDescent="0.25">
      <c r="B33" s="83" t="s">
        <v>39</v>
      </c>
      <c r="C33" s="83"/>
      <c r="D33" s="83"/>
    </row>
    <row r="34" spans="1:9" x14ac:dyDescent="0.25">
      <c r="A34" t="s">
        <v>8</v>
      </c>
    </row>
    <row r="35" spans="1:9" x14ac:dyDescent="0.25">
      <c r="A35" s="6"/>
      <c r="B35" s="6"/>
      <c r="C35" s="6" t="s">
        <v>13</v>
      </c>
      <c r="D35" s="6" t="s">
        <v>2</v>
      </c>
      <c r="E35" s="6" t="s">
        <v>5</v>
      </c>
      <c r="F35" s="6" t="s">
        <v>12</v>
      </c>
    </row>
    <row r="36" spans="1:9" x14ac:dyDescent="0.25">
      <c r="A36" s="8" t="s">
        <v>0</v>
      </c>
      <c r="B36" s="8" t="s">
        <v>1</v>
      </c>
      <c r="C36" s="7"/>
      <c r="D36" s="8" t="s">
        <v>3</v>
      </c>
      <c r="E36" s="8" t="s">
        <v>4</v>
      </c>
      <c r="F36" s="8" t="s">
        <v>24</v>
      </c>
    </row>
    <row r="37" spans="1:9" x14ac:dyDescent="0.25">
      <c r="A37" s="9"/>
      <c r="B37" s="9"/>
      <c r="C37" s="9"/>
      <c r="D37" s="10" t="s">
        <v>40</v>
      </c>
      <c r="E37" s="10" t="s">
        <v>41</v>
      </c>
      <c r="F37" s="25"/>
    </row>
    <row r="38" spans="1:9" x14ac:dyDescent="0.25">
      <c r="A38" s="27">
        <v>3</v>
      </c>
      <c r="B38" s="68" t="s">
        <v>9</v>
      </c>
      <c r="C38" s="26"/>
      <c r="D38" s="69"/>
      <c r="E38" s="67"/>
      <c r="F38" s="67"/>
    </row>
    <row r="39" spans="1:9" x14ac:dyDescent="0.25">
      <c r="A39" s="27">
        <v>31</v>
      </c>
      <c r="B39" s="56" t="s">
        <v>81</v>
      </c>
      <c r="C39" s="26"/>
      <c r="D39" s="69"/>
      <c r="E39" s="67"/>
      <c r="F39" s="57">
        <v>1754017.75</v>
      </c>
    </row>
    <row r="40" spans="1:9" x14ac:dyDescent="0.25">
      <c r="A40" s="35">
        <v>3111</v>
      </c>
      <c r="B40" s="36" t="s">
        <v>42</v>
      </c>
      <c r="C40" s="26">
        <v>1746500</v>
      </c>
      <c r="D40" s="75">
        <v>1632672</v>
      </c>
      <c r="E40" s="28">
        <v>121345.75</v>
      </c>
      <c r="F40" s="55">
        <v>1754017.75</v>
      </c>
      <c r="I40" s="2"/>
    </row>
    <row r="41" spans="1:9" x14ac:dyDescent="0.25">
      <c r="A41" s="27">
        <v>312</v>
      </c>
      <c r="B41" s="56" t="s">
        <v>79</v>
      </c>
      <c r="C41" s="69"/>
      <c r="D41" s="61"/>
      <c r="E41" s="58"/>
      <c r="F41" s="57">
        <v>51299.76</v>
      </c>
    </row>
    <row r="42" spans="1:9" x14ac:dyDescent="0.25">
      <c r="A42" s="19">
        <v>3121</v>
      </c>
      <c r="B42" s="20" t="s">
        <v>10</v>
      </c>
      <c r="C42" s="21">
        <v>64278</v>
      </c>
      <c r="D42" s="21"/>
      <c r="E42" s="21">
        <v>28799.759999999998</v>
      </c>
      <c r="F42" s="21">
        <v>28799.759999999998</v>
      </c>
    </row>
    <row r="43" spans="1:9" x14ac:dyDescent="0.25">
      <c r="A43" s="19">
        <v>3121</v>
      </c>
      <c r="B43" s="20" t="s">
        <v>43</v>
      </c>
      <c r="C43" s="21">
        <v>22500</v>
      </c>
      <c r="D43" s="75">
        <v>22500</v>
      </c>
      <c r="E43" s="21"/>
      <c r="F43" s="21">
        <f>D43+E43</f>
        <v>22500</v>
      </c>
    </row>
    <row r="44" spans="1:9" x14ac:dyDescent="0.25">
      <c r="A44" s="35">
        <v>3121</v>
      </c>
      <c r="B44" s="36" t="s">
        <v>44</v>
      </c>
      <c r="C44" s="28">
        <v>43000</v>
      </c>
      <c r="D44" s="26"/>
      <c r="E44" s="28"/>
      <c r="F44" s="26"/>
    </row>
    <row r="45" spans="1:9" x14ac:dyDescent="0.25">
      <c r="A45" s="27">
        <v>313</v>
      </c>
      <c r="B45" s="56" t="s">
        <v>80</v>
      </c>
      <c r="C45" s="69"/>
      <c r="D45" s="63"/>
      <c r="E45" s="69"/>
      <c r="F45" s="57">
        <v>289412.99</v>
      </c>
      <c r="I45" s="2"/>
    </row>
    <row r="46" spans="1:9" x14ac:dyDescent="0.25">
      <c r="A46" s="19">
        <v>3132</v>
      </c>
      <c r="B46" s="20" t="s">
        <v>45</v>
      </c>
      <c r="C46" s="21">
        <v>288970</v>
      </c>
      <c r="D46" s="75">
        <v>213834</v>
      </c>
      <c r="E46" s="21">
        <v>75578.990000000005</v>
      </c>
      <c r="F46" s="55">
        <v>289412.99</v>
      </c>
    </row>
    <row r="47" spans="1:9" x14ac:dyDescent="0.25">
      <c r="A47" s="19"/>
      <c r="B47" s="66" t="s">
        <v>87</v>
      </c>
      <c r="C47" s="21"/>
      <c r="D47" s="75"/>
      <c r="E47" s="21"/>
      <c r="F47" s="65">
        <v>2094730.5</v>
      </c>
    </row>
    <row r="48" spans="1:9" x14ac:dyDescent="0.25">
      <c r="A48" s="19"/>
      <c r="B48" s="56" t="s">
        <v>78</v>
      </c>
      <c r="C48" s="21"/>
      <c r="D48" s="75"/>
      <c r="E48" s="21"/>
      <c r="F48" s="57">
        <v>147395.35999999999</v>
      </c>
    </row>
    <row r="49" spans="1:9" x14ac:dyDescent="0.25">
      <c r="A49" s="27">
        <v>321</v>
      </c>
      <c r="B49" s="90" t="s">
        <v>88</v>
      </c>
      <c r="C49" s="69"/>
      <c r="D49" s="76">
        <f>SUM(D50:D53)</f>
        <v>49104.86</v>
      </c>
      <c r="E49" s="28">
        <v>98290.5</v>
      </c>
      <c r="F49" s="28">
        <v>147395.35999999999</v>
      </c>
    </row>
    <row r="50" spans="1:9" x14ac:dyDescent="0.25">
      <c r="A50" s="19">
        <v>3211</v>
      </c>
      <c r="B50" s="20" t="s">
        <v>46</v>
      </c>
      <c r="C50" s="21">
        <v>6140</v>
      </c>
      <c r="D50" s="21"/>
      <c r="E50" s="21">
        <v>1128.5</v>
      </c>
      <c r="F50" s="55">
        <f t="shared" ref="F50:F83" si="0">D50+E50</f>
        <v>1128.5</v>
      </c>
    </row>
    <row r="51" spans="1:9" x14ac:dyDescent="0.25">
      <c r="A51" s="19">
        <v>3211</v>
      </c>
      <c r="B51" s="66" t="s">
        <v>47</v>
      </c>
      <c r="C51" s="21">
        <v>58239</v>
      </c>
      <c r="D51" s="65">
        <v>45014.36</v>
      </c>
      <c r="E51" s="21"/>
      <c r="F51" s="55">
        <f t="shared" si="0"/>
        <v>45014.36</v>
      </c>
    </row>
    <row r="52" spans="1:9" s="4" customFormat="1" x14ac:dyDescent="0.25">
      <c r="A52" s="35">
        <v>3212</v>
      </c>
      <c r="B52" s="36" t="s">
        <v>49</v>
      </c>
      <c r="C52" s="28">
        <v>99000</v>
      </c>
      <c r="D52" s="28"/>
      <c r="E52" s="28">
        <v>93262</v>
      </c>
      <c r="F52" s="55">
        <f>D52+E52</f>
        <v>93262</v>
      </c>
    </row>
    <row r="53" spans="1:9" x14ac:dyDescent="0.25">
      <c r="A53" s="19">
        <v>3213</v>
      </c>
      <c r="B53" s="20" t="s">
        <v>48</v>
      </c>
      <c r="C53" s="21">
        <v>11750</v>
      </c>
      <c r="D53" s="62">
        <v>4090.5</v>
      </c>
      <c r="E53" s="21">
        <v>3900</v>
      </c>
      <c r="F53" s="55">
        <f t="shared" si="0"/>
        <v>7990.5</v>
      </c>
    </row>
    <row r="54" spans="1:9" s="12" customFormat="1" x14ac:dyDescent="0.25">
      <c r="A54" s="27">
        <v>322</v>
      </c>
      <c r="B54" s="56" t="s">
        <v>82</v>
      </c>
      <c r="C54" s="57"/>
      <c r="D54" s="69"/>
      <c r="E54" s="75"/>
      <c r="F54" s="57">
        <v>381383.58</v>
      </c>
      <c r="I54" s="13"/>
    </row>
    <row r="55" spans="1:9" s="12" customFormat="1" x14ac:dyDescent="0.25">
      <c r="A55" s="27">
        <v>3221</v>
      </c>
      <c r="B55" s="77" t="s">
        <v>83</v>
      </c>
      <c r="C55" s="57"/>
      <c r="D55" s="69"/>
      <c r="E55" s="69"/>
      <c r="F55" s="86">
        <v>115345.18</v>
      </c>
      <c r="I55" s="13"/>
    </row>
    <row r="56" spans="1:9" x14ac:dyDescent="0.25">
      <c r="A56" s="19">
        <v>3221</v>
      </c>
      <c r="B56" s="20" t="s">
        <v>50</v>
      </c>
      <c r="C56" s="21">
        <v>86800</v>
      </c>
      <c r="D56" s="62">
        <v>13800</v>
      </c>
      <c r="E56" s="21">
        <v>90651.43</v>
      </c>
      <c r="F56" s="21">
        <f t="shared" si="0"/>
        <v>104451.43</v>
      </c>
    </row>
    <row r="57" spans="1:9" s="12" customFormat="1" x14ac:dyDescent="0.25">
      <c r="A57" s="35">
        <v>3221</v>
      </c>
      <c r="B57" s="66" t="s">
        <v>51</v>
      </c>
      <c r="C57" s="28">
        <v>11000</v>
      </c>
      <c r="D57" s="65">
        <v>10893.75</v>
      </c>
      <c r="E57" s="28"/>
      <c r="F57" s="85">
        <f t="shared" si="0"/>
        <v>10893.75</v>
      </c>
    </row>
    <row r="58" spans="1:9" s="12" customFormat="1" x14ac:dyDescent="0.25">
      <c r="A58" s="35"/>
      <c r="B58" s="66"/>
      <c r="C58" s="28"/>
      <c r="D58" s="75">
        <v>44833.25</v>
      </c>
      <c r="E58" s="28"/>
      <c r="F58" s="21"/>
    </row>
    <row r="59" spans="1:9" x14ac:dyDescent="0.25">
      <c r="A59" s="19">
        <v>3222</v>
      </c>
      <c r="B59" s="78" t="s">
        <v>84</v>
      </c>
      <c r="C59" s="21">
        <v>192170</v>
      </c>
      <c r="D59" s="62">
        <v>29935.96</v>
      </c>
      <c r="E59" s="21">
        <v>161342.96</v>
      </c>
      <c r="F59" s="60">
        <v>191278.92</v>
      </c>
    </row>
    <row r="60" spans="1:9" s="12" customFormat="1" ht="15.75" x14ac:dyDescent="0.25">
      <c r="A60" s="35">
        <v>3223</v>
      </c>
      <c r="B60" s="79" t="s">
        <v>52</v>
      </c>
      <c r="C60" s="38">
        <v>56000</v>
      </c>
      <c r="D60" s="64">
        <v>11492.89</v>
      </c>
      <c r="E60" s="38">
        <v>36012.252999999997</v>
      </c>
      <c r="F60" s="86">
        <v>47505.43</v>
      </c>
    </row>
    <row r="61" spans="1:9" s="4" customFormat="1" x14ac:dyDescent="0.25">
      <c r="A61" s="40">
        <v>3224</v>
      </c>
      <c r="B61" s="78" t="s">
        <v>53</v>
      </c>
      <c r="C61" s="28">
        <v>2000</v>
      </c>
      <c r="D61" s="26"/>
      <c r="E61" s="28">
        <v>869.25</v>
      </c>
      <c r="F61" s="86">
        <f t="shared" si="0"/>
        <v>869.25</v>
      </c>
    </row>
    <row r="62" spans="1:9" x14ac:dyDescent="0.25">
      <c r="A62" s="40">
        <v>3225</v>
      </c>
      <c r="B62" s="80" t="s">
        <v>54</v>
      </c>
      <c r="C62" s="21">
        <v>16000</v>
      </c>
      <c r="D62" s="21"/>
      <c r="E62" s="21">
        <v>16425.82</v>
      </c>
      <c r="F62" s="86">
        <f t="shared" si="0"/>
        <v>16425.82</v>
      </c>
    </row>
    <row r="63" spans="1:9" x14ac:dyDescent="0.25">
      <c r="A63" s="40">
        <v>3227</v>
      </c>
      <c r="B63" s="78" t="s">
        <v>55</v>
      </c>
      <c r="C63" s="28">
        <v>9500</v>
      </c>
      <c r="D63" s="28"/>
      <c r="E63" s="28">
        <v>7139.84</v>
      </c>
      <c r="F63" s="86">
        <f t="shared" si="0"/>
        <v>7139.84</v>
      </c>
    </row>
    <row r="64" spans="1:9" ht="15.75" x14ac:dyDescent="0.25">
      <c r="A64" s="39">
        <v>323</v>
      </c>
      <c r="B64" s="56" t="s">
        <v>14</v>
      </c>
      <c r="C64" s="57"/>
      <c r="D64" s="71"/>
      <c r="E64" s="57"/>
      <c r="F64" s="60"/>
    </row>
    <row r="65" spans="1:6" x14ac:dyDescent="0.25">
      <c r="A65" s="40">
        <v>3231</v>
      </c>
      <c r="B65" s="36" t="s">
        <v>56</v>
      </c>
      <c r="C65" s="28">
        <v>9700</v>
      </c>
      <c r="D65" s="62"/>
      <c r="E65" s="26">
        <v>6694.93</v>
      </c>
      <c r="F65" s="86">
        <f t="shared" si="0"/>
        <v>6694.93</v>
      </c>
    </row>
    <row r="66" spans="1:6" x14ac:dyDescent="0.25">
      <c r="A66" s="40">
        <v>3232</v>
      </c>
      <c r="B66" s="36" t="s">
        <v>57</v>
      </c>
      <c r="C66" s="28">
        <v>32000</v>
      </c>
      <c r="D66" s="62"/>
      <c r="E66" s="28">
        <v>32590.92</v>
      </c>
      <c r="F66" s="86">
        <f t="shared" si="0"/>
        <v>32590.92</v>
      </c>
    </row>
    <row r="67" spans="1:6" x14ac:dyDescent="0.25">
      <c r="A67" s="40">
        <v>3232</v>
      </c>
      <c r="B67" s="59" t="s">
        <v>58</v>
      </c>
      <c r="C67" s="60">
        <v>10000</v>
      </c>
      <c r="D67" s="28"/>
      <c r="E67" s="88">
        <v>10000</v>
      </c>
      <c r="F67" s="88">
        <f t="shared" si="0"/>
        <v>10000</v>
      </c>
    </row>
    <row r="68" spans="1:6" s="11" customFormat="1" x14ac:dyDescent="0.25">
      <c r="A68" s="35">
        <v>3233</v>
      </c>
      <c r="B68" s="81" t="s">
        <v>59</v>
      </c>
      <c r="C68" s="43">
        <v>3000</v>
      </c>
      <c r="D68" s="42"/>
      <c r="E68" s="42">
        <v>2835</v>
      </c>
      <c r="F68" s="86">
        <v>2835</v>
      </c>
    </row>
    <row r="69" spans="1:6" x14ac:dyDescent="0.25">
      <c r="A69" s="40">
        <v>3234</v>
      </c>
      <c r="B69" s="41" t="s">
        <v>60</v>
      </c>
      <c r="C69" s="43">
        <v>28300</v>
      </c>
      <c r="D69" s="62">
        <v>3404.4</v>
      </c>
      <c r="E69" s="28">
        <v>21830.32</v>
      </c>
      <c r="F69" s="86">
        <v>25234.720000000001</v>
      </c>
    </row>
    <row r="70" spans="1:6" ht="15.75" x14ac:dyDescent="0.25">
      <c r="A70" s="40">
        <v>3235</v>
      </c>
      <c r="B70" s="41" t="s">
        <v>61</v>
      </c>
      <c r="C70" s="43">
        <v>1500</v>
      </c>
      <c r="D70" s="38"/>
      <c r="E70" s="28">
        <v>1140</v>
      </c>
      <c r="F70" s="86">
        <f t="shared" si="0"/>
        <v>1140</v>
      </c>
    </row>
    <row r="71" spans="1:6" s="4" customFormat="1" x14ac:dyDescent="0.25">
      <c r="A71" s="40">
        <v>3236</v>
      </c>
      <c r="B71" s="41" t="s">
        <v>16</v>
      </c>
      <c r="C71" s="43">
        <v>9000</v>
      </c>
      <c r="D71" s="45"/>
      <c r="E71" s="43">
        <v>8583.7900000000009</v>
      </c>
      <c r="F71" s="86">
        <f t="shared" si="0"/>
        <v>8583.7900000000009</v>
      </c>
    </row>
    <row r="72" spans="1:6" x14ac:dyDescent="0.25">
      <c r="A72" s="40">
        <v>3237</v>
      </c>
      <c r="B72" s="41" t="s">
        <v>62</v>
      </c>
      <c r="C72" s="43">
        <v>7000</v>
      </c>
      <c r="D72" s="28"/>
      <c r="E72" s="28">
        <v>2434.33</v>
      </c>
      <c r="F72" s="86">
        <f t="shared" si="0"/>
        <v>2434.33</v>
      </c>
    </row>
    <row r="73" spans="1:6" x14ac:dyDescent="0.25">
      <c r="A73" s="40">
        <v>3238</v>
      </c>
      <c r="B73" s="41" t="s">
        <v>15</v>
      </c>
      <c r="C73" s="43">
        <v>2760</v>
      </c>
      <c r="D73" s="28"/>
      <c r="E73" s="28">
        <v>2867.5</v>
      </c>
      <c r="F73" s="86">
        <f t="shared" si="0"/>
        <v>2867.5</v>
      </c>
    </row>
    <row r="74" spans="1:6" x14ac:dyDescent="0.25">
      <c r="A74" s="40">
        <v>3239</v>
      </c>
      <c r="B74" s="81" t="s">
        <v>63</v>
      </c>
      <c r="C74" s="44">
        <v>1400</v>
      </c>
      <c r="D74" s="21"/>
      <c r="E74" s="21">
        <v>1373</v>
      </c>
      <c r="F74" s="86">
        <f t="shared" si="0"/>
        <v>1373</v>
      </c>
    </row>
    <row r="75" spans="1:6" x14ac:dyDescent="0.25">
      <c r="A75" s="40">
        <v>3239</v>
      </c>
      <c r="B75" s="41" t="s">
        <v>64</v>
      </c>
      <c r="C75" s="44">
        <v>15904</v>
      </c>
      <c r="D75" s="21"/>
      <c r="E75" s="21">
        <v>18760</v>
      </c>
      <c r="F75" s="86">
        <f t="shared" si="0"/>
        <v>18760</v>
      </c>
    </row>
    <row r="76" spans="1:6" s="4" customFormat="1" x14ac:dyDescent="0.25">
      <c r="A76" s="39">
        <v>329</v>
      </c>
      <c r="B76" s="82" t="s">
        <v>65</v>
      </c>
      <c r="C76" s="72"/>
      <c r="D76" s="26"/>
      <c r="E76" s="57">
        <v>31198.99</v>
      </c>
      <c r="F76" s="60"/>
    </row>
    <row r="77" spans="1:6" s="4" customFormat="1" x14ac:dyDescent="0.25">
      <c r="A77" s="40">
        <v>3291</v>
      </c>
      <c r="B77" s="41" t="s">
        <v>66</v>
      </c>
      <c r="C77" s="43">
        <v>9500</v>
      </c>
      <c r="D77" s="26"/>
      <c r="E77" s="28">
        <v>8886.4</v>
      </c>
      <c r="F77" s="86">
        <f t="shared" si="0"/>
        <v>8886.4</v>
      </c>
    </row>
    <row r="78" spans="1:6" x14ac:dyDescent="0.25">
      <c r="A78" s="40">
        <v>3292</v>
      </c>
      <c r="B78" s="41" t="s">
        <v>67</v>
      </c>
      <c r="C78" s="44">
        <v>3500</v>
      </c>
      <c r="D78" s="21"/>
      <c r="E78" s="21">
        <v>3925.71</v>
      </c>
      <c r="F78" s="86">
        <f t="shared" si="0"/>
        <v>3925.71</v>
      </c>
    </row>
    <row r="79" spans="1:6" s="4" customFormat="1" x14ac:dyDescent="0.25">
      <c r="A79" s="53">
        <v>3295</v>
      </c>
      <c r="B79" s="41" t="s">
        <v>68</v>
      </c>
      <c r="C79" s="43">
        <v>5000</v>
      </c>
      <c r="D79" s="26"/>
      <c r="E79" s="13">
        <v>5431.25</v>
      </c>
      <c r="F79" s="86">
        <f t="shared" si="0"/>
        <v>5431.25</v>
      </c>
    </row>
    <row r="80" spans="1:6" s="4" customFormat="1" x14ac:dyDescent="0.25">
      <c r="A80" s="35">
        <v>3299</v>
      </c>
      <c r="B80" s="41" t="s">
        <v>65</v>
      </c>
      <c r="C80" s="43">
        <v>15000</v>
      </c>
      <c r="D80" s="26"/>
      <c r="E80" s="28">
        <v>12955.63</v>
      </c>
      <c r="F80" s="86">
        <f t="shared" si="0"/>
        <v>12955.63</v>
      </c>
    </row>
    <row r="81" spans="1:6" s="4" customFormat="1" x14ac:dyDescent="0.25">
      <c r="A81" s="27">
        <v>343</v>
      </c>
      <c r="B81" s="82" t="s">
        <v>17</v>
      </c>
      <c r="C81" s="72"/>
      <c r="D81" s="26"/>
      <c r="E81" s="57"/>
      <c r="F81" s="60"/>
    </row>
    <row r="82" spans="1:6" x14ac:dyDescent="0.25">
      <c r="A82" s="19">
        <v>3431</v>
      </c>
      <c r="B82" s="41" t="s">
        <v>69</v>
      </c>
      <c r="C82" s="44">
        <v>13500</v>
      </c>
      <c r="D82" s="21"/>
      <c r="E82" s="21">
        <v>13627.07</v>
      </c>
      <c r="F82" s="87">
        <f t="shared" si="0"/>
        <v>13627.07</v>
      </c>
    </row>
    <row r="83" spans="1:6" s="4" customFormat="1" x14ac:dyDescent="0.25">
      <c r="A83" s="27">
        <v>4</v>
      </c>
      <c r="B83" s="70" t="s">
        <v>70</v>
      </c>
      <c r="C83" s="45"/>
      <c r="D83" s="26"/>
      <c r="E83" s="26">
        <v>810041.25</v>
      </c>
      <c r="F83" s="89">
        <f t="shared" si="0"/>
        <v>810041.25</v>
      </c>
    </row>
    <row r="84" spans="1:6" s="4" customFormat="1" x14ac:dyDescent="0.25">
      <c r="A84" s="35">
        <v>4214</v>
      </c>
      <c r="B84" s="36" t="s">
        <v>18</v>
      </c>
      <c r="C84" s="43">
        <v>1375900</v>
      </c>
      <c r="D84" s="26"/>
      <c r="E84" s="28">
        <v>779370.12</v>
      </c>
      <c r="F84" s="21">
        <v>779370.12</v>
      </c>
    </row>
    <row r="85" spans="1:6" s="4" customFormat="1" x14ac:dyDescent="0.25">
      <c r="A85" s="27">
        <v>422</v>
      </c>
      <c r="B85" s="56" t="s">
        <v>11</v>
      </c>
      <c r="C85" s="72"/>
      <c r="D85" s="26"/>
      <c r="E85" s="57">
        <v>28522.13</v>
      </c>
      <c r="F85" s="86">
        <v>28522.13</v>
      </c>
    </row>
    <row r="86" spans="1:6" x14ac:dyDescent="0.25">
      <c r="A86" s="19">
        <v>4221</v>
      </c>
      <c r="B86" s="36" t="s">
        <v>71</v>
      </c>
      <c r="C86" s="44">
        <v>9160</v>
      </c>
      <c r="D86" s="21"/>
      <c r="E86" s="21">
        <v>9547.1299999999992</v>
      </c>
      <c r="F86" s="21">
        <v>9547.1299999999992</v>
      </c>
    </row>
    <row r="87" spans="1:6" x14ac:dyDescent="0.25">
      <c r="A87" s="19">
        <v>4227</v>
      </c>
      <c r="B87" s="36" t="s">
        <v>72</v>
      </c>
      <c r="C87" s="44">
        <v>18850</v>
      </c>
      <c r="D87" s="21"/>
      <c r="E87" s="21">
        <v>18975</v>
      </c>
      <c r="F87" s="21">
        <v>18975</v>
      </c>
    </row>
    <row r="88" spans="1:6" x14ac:dyDescent="0.25">
      <c r="A88" s="19">
        <v>4227</v>
      </c>
      <c r="B88" s="36" t="s">
        <v>73</v>
      </c>
      <c r="C88" s="44">
        <v>15060</v>
      </c>
      <c r="D88" s="21"/>
      <c r="E88" s="21">
        <v>0</v>
      </c>
      <c r="F88" s="21"/>
    </row>
    <row r="89" spans="1:6" x14ac:dyDescent="0.25">
      <c r="A89" s="27">
        <v>426</v>
      </c>
      <c r="B89" s="56" t="s">
        <v>74</v>
      </c>
      <c r="C89" s="45"/>
      <c r="D89" s="21"/>
      <c r="E89" s="57">
        <v>2149</v>
      </c>
      <c r="F89" s="87">
        <v>2149</v>
      </c>
    </row>
    <row r="90" spans="1:6" x14ac:dyDescent="0.25">
      <c r="A90" s="19">
        <v>4262</v>
      </c>
      <c r="B90" s="36" t="s">
        <v>75</v>
      </c>
      <c r="C90" s="44">
        <v>4150</v>
      </c>
      <c r="D90" s="21"/>
      <c r="E90" s="21"/>
      <c r="F90" s="21">
        <v>2149</v>
      </c>
    </row>
    <row r="91" spans="1:6" x14ac:dyDescent="0.25">
      <c r="A91" s="19"/>
      <c r="B91" s="36"/>
      <c r="C91" s="44"/>
      <c r="D91" s="21"/>
      <c r="E91" s="21"/>
      <c r="F91" s="21"/>
    </row>
    <row r="92" spans="1:6" x14ac:dyDescent="0.25">
      <c r="B92" s="4" t="s">
        <v>76</v>
      </c>
      <c r="C92" s="46"/>
      <c r="D92" s="5">
        <v>1931729.75</v>
      </c>
      <c r="E92" s="5">
        <v>692374.87</v>
      </c>
      <c r="F92" s="48"/>
    </row>
    <row r="93" spans="1:6" x14ac:dyDescent="0.25">
      <c r="B93" s="84" t="s">
        <v>85</v>
      </c>
      <c r="C93" s="47"/>
      <c r="D93" s="5">
        <v>100203.34</v>
      </c>
    </row>
    <row r="94" spans="1:6" x14ac:dyDescent="0.25">
      <c r="B94" s="74" t="s">
        <v>86</v>
      </c>
      <c r="C94" s="37"/>
      <c r="D94" s="2">
        <v>2031933.09</v>
      </c>
    </row>
    <row r="95" spans="1:6" x14ac:dyDescent="0.25">
      <c r="B95" s="74" t="s">
        <v>77</v>
      </c>
      <c r="C95" s="37"/>
      <c r="E95" s="2"/>
      <c r="F95" s="2"/>
    </row>
    <row r="96" spans="1:6" x14ac:dyDescent="0.25">
      <c r="F96" s="2"/>
    </row>
    <row r="97" spans="5:5" x14ac:dyDescent="0.25">
      <c r="E97" s="2" t="s">
        <v>19</v>
      </c>
    </row>
    <row r="99" spans="5:5" x14ac:dyDescent="0.25">
      <c r="E99" t="s">
        <v>20</v>
      </c>
    </row>
  </sheetData>
  <mergeCells count="2">
    <mergeCell ref="B4:D4"/>
    <mergeCell ref="B33:D33"/>
  </mergeCells>
  <pageMargins left="0.25" right="0.25" top="0.75" bottom="0.75" header="0.3" footer="0.3"/>
  <pageSetup paperSize="9" orientation="landscape" horizontalDpi="4294967292" verticalDpi="4294967292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radost</dc:creator>
  <cp:lastModifiedBy>DJEČJI VRTIĆ RADOST</cp:lastModifiedBy>
  <cp:lastPrinted>2020-01-29T18:25:12Z</cp:lastPrinted>
  <dcterms:created xsi:type="dcterms:W3CDTF">2019-01-23T06:51:57Z</dcterms:created>
  <dcterms:modified xsi:type="dcterms:W3CDTF">2020-01-30T14:08:22Z</dcterms:modified>
</cp:coreProperties>
</file>